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8" windowWidth="14808" windowHeight="8016"/>
  </bookViews>
  <sheets>
    <sheet name="Sayfa1" sheetId="1" r:id="rId1"/>
    <sheet name="Sayfa2" sheetId="2" r:id="rId2"/>
    <sheet name="Sayfa3" sheetId="3" r:id="rId3"/>
  </sheets>
  <definedNames>
    <definedName name="solver_adj" localSheetId="0" hidden="1">Sayfa1!$D$6:$D$15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Sayfa1!$I$10</definedName>
    <definedName name="solver_lhs10" localSheetId="0" hidden="1">Sayfa1!$I$9</definedName>
    <definedName name="solver_lhs2" localSheetId="0" hidden="1">Sayfa1!$I$11</definedName>
    <definedName name="solver_lhs3" localSheetId="0" hidden="1">Sayfa1!$I$12</definedName>
    <definedName name="solver_lhs4" localSheetId="0" hidden="1">Sayfa1!$I$13</definedName>
    <definedName name="solver_lhs5" localSheetId="0" hidden="1">Sayfa1!$I$14</definedName>
    <definedName name="solver_lhs6" localSheetId="0" hidden="1">Sayfa1!$I$15</definedName>
    <definedName name="solver_lhs7" localSheetId="0" hidden="1">Sayfa1!$I$6</definedName>
    <definedName name="solver_lhs8" localSheetId="0" hidden="1">Sayfa1!$I$7</definedName>
    <definedName name="solver_lhs9" localSheetId="0" hidden="1">Sayfa1!$I$8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10</definedName>
    <definedName name="solver_nwt" localSheetId="0" hidden="1">1</definedName>
    <definedName name="solver_opt" localSheetId="0" hidden="1">Sayfa1!$K$17</definedName>
    <definedName name="solver_pre" localSheetId="0" hidden="1">0.000001</definedName>
    <definedName name="solver_rbv" localSheetId="0" hidden="1">2</definedName>
    <definedName name="solver_rel1" localSheetId="0" hidden="1">2</definedName>
    <definedName name="solver_rel10" localSheetId="0" hidden="1">2</definedName>
    <definedName name="solver_rel2" localSheetId="0" hidden="1">2</definedName>
    <definedName name="solver_rel3" localSheetId="0" hidden="1">2</definedName>
    <definedName name="solver_rel4" localSheetId="0" hidden="1">2</definedName>
    <definedName name="solver_rel5" localSheetId="0" hidden="1">2</definedName>
    <definedName name="solver_rel6" localSheetId="0" hidden="1">2</definedName>
    <definedName name="solver_rel7" localSheetId="0" hidden="1">2</definedName>
    <definedName name="solver_rel8" localSheetId="0" hidden="1">2</definedName>
    <definedName name="solver_rel9" localSheetId="0" hidden="1">2</definedName>
    <definedName name="solver_rhs1" localSheetId="0" hidden="1">Sayfa1!$K$10</definedName>
    <definedName name="solver_rhs10" localSheetId="0" hidden="1">Sayfa1!$K$9</definedName>
    <definedName name="solver_rhs2" localSheetId="0" hidden="1">Sayfa1!$K$11</definedName>
    <definedName name="solver_rhs3" localSheetId="0" hidden="1">Sayfa1!$K$12</definedName>
    <definedName name="solver_rhs4" localSheetId="0" hidden="1">Sayfa1!$K$13</definedName>
    <definedName name="solver_rhs5" localSheetId="0" hidden="1">Sayfa1!$K$14</definedName>
    <definedName name="solver_rhs6" localSheetId="0" hidden="1">Sayfa1!$K$15</definedName>
    <definedName name="solver_rhs7" localSheetId="0" hidden="1">Sayfa1!$K$6</definedName>
    <definedName name="solver_rhs8" localSheetId="0" hidden="1">Sayfa1!$K$7</definedName>
    <definedName name="solver_rhs9" localSheetId="0" hidden="1">Sayfa1!$K$8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62913"/>
</workbook>
</file>

<file path=xl/calcChain.xml><?xml version="1.0" encoding="utf-8"?>
<calcChain xmlns="http://schemas.openxmlformats.org/spreadsheetml/2006/main">
  <c r="G15" i="1" l="1"/>
  <c r="G14" i="1"/>
  <c r="E14" i="1" s="1"/>
  <c r="G13" i="1"/>
  <c r="E13" i="1" s="1"/>
  <c r="G12" i="1"/>
  <c r="E12" i="1" s="1"/>
  <c r="G11" i="1"/>
  <c r="E11" i="1" s="1"/>
  <c r="G10" i="1"/>
  <c r="E10" i="1" s="1"/>
  <c r="G9" i="1"/>
  <c r="E9" i="1" s="1"/>
  <c r="G8" i="1"/>
  <c r="E8" i="1" s="1"/>
  <c r="G7" i="1"/>
  <c r="E7" i="1" s="1"/>
  <c r="G6" i="1"/>
  <c r="E6" i="1" s="1"/>
  <c r="F15" i="1"/>
  <c r="F14" i="1"/>
  <c r="F13" i="1"/>
  <c r="F12" i="1"/>
  <c r="F11" i="1"/>
  <c r="F10" i="1"/>
  <c r="F9" i="1"/>
  <c r="F8" i="1"/>
  <c r="F7" i="1"/>
  <c r="F6" i="1"/>
  <c r="E15" i="1"/>
  <c r="K16" i="1"/>
  <c r="H12" i="1" l="1"/>
  <c r="I12" i="1" s="1"/>
  <c r="H9" i="1"/>
  <c r="I9" i="1" s="1"/>
  <c r="H10" i="1"/>
  <c r="I10" i="1" s="1"/>
  <c r="H15" i="1"/>
  <c r="I15" i="1" s="1"/>
  <c r="H13" i="1"/>
  <c r="I13" i="1" s="1"/>
  <c r="H14" i="1"/>
  <c r="I14" i="1" s="1"/>
  <c r="H11" i="1"/>
  <c r="I11" i="1" s="1"/>
  <c r="H7" i="1"/>
  <c r="I7" i="1" s="1"/>
  <c r="H8" i="1"/>
  <c r="I8" i="1" s="1"/>
  <c r="H6" i="1"/>
  <c r="I6" i="1" l="1"/>
  <c r="I16" i="1" s="1"/>
  <c r="K17" i="1" s="1"/>
</calcChain>
</file>

<file path=xl/sharedStrings.xml><?xml version="1.0" encoding="utf-8"?>
<sst xmlns="http://schemas.openxmlformats.org/spreadsheetml/2006/main" count="15" uniqueCount="15">
  <si>
    <t>Fark</t>
  </si>
  <si>
    <t>Toplam</t>
  </si>
  <si>
    <t>Gelir Vergisi Oranı</t>
  </si>
  <si>
    <t>Damga Vergisi Oranı</t>
  </si>
  <si>
    <t>Toplam Kesinti</t>
  </si>
  <si>
    <t>Net Ele Geçen</t>
  </si>
  <si>
    <t>İstenen Net Ücret Tutarı</t>
  </si>
  <si>
    <t>Netten Brüte Formül</t>
  </si>
  <si>
    <t>Veri-Çöz</t>
  </si>
  <si>
    <t>https://www.youtube.com/watch?v=SX0MNw0WuW8</t>
  </si>
  <si>
    <t>Emekli Keseneği  Oranı</t>
  </si>
  <si>
    <t>Ücreti  (Matrah)</t>
  </si>
  <si>
    <t>2-Veri sekmesi altında ÇÖZÜCü yü çalıştır</t>
  </si>
  <si>
    <t>1 - K sütünunda  k2 ve aşağıya doğru kime isteranen alması gereken (istenen) neti yaz</t>
  </si>
  <si>
    <t>3-Çözücü sekmesi yoksa; Dosya,Seçenekler,Eklentiler,ekcel eklentiler,çözücü adımlarını tamamla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</si>
</sst>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color rgb="FF00B050"/>
      <name val="Calibri"/>
      <family val="2"/>
      <charset val="162"/>
      <scheme val="minor"/>
    </font>
    <font>
      <b/>
      <sz val="12"/>
      <color theme="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4" fontId="1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3" fillId="0" borderId="1" xfId="0" applyFont="1" applyBorder="1" applyAlignment="1">
      <alignment wrapText="1"/>
    </xf>
    <xf numFmtId="9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5" xfId="0" applyFont="1" applyBorder="1" applyAlignment="1">
      <alignment wrapText="1"/>
    </xf>
    <xf numFmtId="4" fontId="3" fillId="0" borderId="1" xfId="0" applyNumberFormat="1" applyFont="1" applyBorder="1"/>
    <xf numFmtId="4" fontId="3" fillId="0" borderId="5" xfId="0" applyNumberFormat="1" applyFont="1" applyBorder="1"/>
    <xf numFmtId="4" fontId="5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3" fillId="0" borderId="4" xfId="0" applyNumberFormat="1" applyFont="1" applyBorder="1"/>
    <xf numFmtId="4" fontId="2" fillId="0" borderId="2" xfId="0" applyNumberFormat="1" applyFont="1" applyBorder="1"/>
    <xf numFmtId="4" fontId="2" fillId="0" borderId="4" xfId="0" applyNumberFormat="1" applyFont="1" applyBorder="1"/>
    <xf numFmtId="4" fontId="3" fillId="0" borderId="0" xfId="0" applyNumberFormat="1" applyFont="1"/>
    <xf numFmtId="4" fontId="4" fillId="0" borderId="1" xfId="0" applyNumberFormat="1" applyFont="1" applyBorder="1"/>
    <xf numFmtId="0" fontId="6" fillId="2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P36"/>
  <sheetViews>
    <sheetView showGridLines="0" tabSelected="1" topLeftCell="B1" workbookViewId="0">
      <selection activeCell="O7" sqref="O7"/>
    </sheetView>
  </sheetViews>
  <sheetFormatPr defaultRowHeight="14.4" x14ac:dyDescent="0.3"/>
  <cols>
    <col min="4" max="4" width="10.109375" bestFit="1" customWidth="1"/>
    <col min="5" max="5" width="10.6640625" customWidth="1"/>
    <col min="6" max="6" width="9.33203125" bestFit="1" customWidth="1"/>
    <col min="7" max="7" width="10.109375" customWidth="1"/>
    <col min="8" max="8" width="9.6640625" customWidth="1"/>
    <col min="9" max="9" width="11" bestFit="1" customWidth="1"/>
    <col min="11" max="11" width="11" bestFit="1" customWidth="1"/>
    <col min="15" max="15" width="57.33203125" customWidth="1"/>
  </cols>
  <sheetData>
    <row r="2" spans="4:16" x14ac:dyDescent="0.3">
      <c r="E2" t="s">
        <v>7</v>
      </c>
    </row>
    <row r="4" spans="4:16" s="2" customFormat="1" ht="71.400000000000006" customHeight="1" x14ac:dyDescent="0.3">
      <c r="D4" s="4" t="s">
        <v>11</v>
      </c>
      <c r="E4" s="4" t="s">
        <v>2</v>
      </c>
      <c r="F4" s="4" t="s">
        <v>3</v>
      </c>
      <c r="G4" s="4" t="s">
        <v>10</v>
      </c>
      <c r="H4" s="4" t="s">
        <v>4</v>
      </c>
      <c r="I4" s="4" t="s">
        <v>5</v>
      </c>
      <c r="J4" s="5"/>
      <c r="K4" s="20" t="s">
        <v>6</v>
      </c>
      <c r="O4" s="2" t="s">
        <v>13</v>
      </c>
    </row>
    <row r="5" spans="4:16" s="2" customFormat="1" ht="15.6" x14ac:dyDescent="0.3">
      <c r="D5" s="6"/>
      <c r="E5" s="7">
        <v>0.15</v>
      </c>
      <c r="F5" s="8">
        <v>7.5900000000000004E-3</v>
      </c>
      <c r="G5" s="7">
        <v>0.16</v>
      </c>
      <c r="H5" s="6"/>
      <c r="I5" s="6"/>
      <c r="J5" s="9"/>
      <c r="K5" s="6"/>
      <c r="O5" s="2" t="s">
        <v>12</v>
      </c>
    </row>
    <row r="6" spans="4:16" ht="24.75" customHeight="1" x14ac:dyDescent="0.3">
      <c r="D6" s="10">
        <v>13448.280743477582</v>
      </c>
      <c r="E6" s="10">
        <f>(D6-G6)*$E$5</f>
        <v>1694.4833736781752</v>
      </c>
      <c r="F6" s="10">
        <f>D6*$F$5</f>
        <v>102.07245084299485</v>
      </c>
      <c r="G6" s="10">
        <f>D6*$G$5</f>
        <v>2151.7249189564131</v>
      </c>
      <c r="H6" s="10">
        <f>SUM(E6:G6)</f>
        <v>3948.2807434775832</v>
      </c>
      <c r="I6" s="10">
        <f>D6-H6</f>
        <v>9500</v>
      </c>
      <c r="J6" s="11"/>
      <c r="K6" s="12">
        <v>9500</v>
      </c>
      <c r="L6" s="1"/>
      <c r="M6" s="1"/>
      <c r="N6" s="1"/>
      <c r="O6" s="1" t="s">
        <v>14</v>
      </c>
      <c r="P6" s="1"/>
    </row>
    <row r="7" spans="4:16" ht="24.75" customHeight="1" x14ac:dyDescent="0.3">
      <c r="D7" s="10">
        <v>13448.280743477584</v>
      </c>
      <c r="E7" s="10">
        <f t="shared" ref="E7:E15" si="0">(D7-G7)*$E$5</f>
        <v>1694.4833736781754</v>
      </c>
      <c r="F7" s="10">
        <f t="shared" ref="F7:F15" si="1">D7*$F$5</f>
        <v>102.07245084299487</v>
      </c>
      <c r="G7" s="10">
        <f t="shared" ref="G7:G15" si="2">D7*$G$5</f>
        <v>2151.7249189564136</v>
      </c>
      <c r="H7" s="10">
        <f t="shared" ref="H7:H15" si="3">SUM(E7:G7)</f>
        <v>3948.2807434775841</v>
      </c>
      <c r="I7" s="10">
        <f t="shared" ref="I7:I15" si="4">D7-H7</f>
        <v>9500</v>
      </c>
      <c r="J7" s="11"/>
      <c r="K7" s="12">
        <v>9500</v>
      </c>
      <c r="L7" s="1"/>
      <c r="M7" s="1"/>
      <c r="N7" s="1"/>
      <c r="O7" s="1"/>
      <c r="P7" s="1"/>
    </row>
    <row r="8" spans="4:16" ht="24.75" customHeight="1" x14ac:dyDescent="0.3">
      <c r="D8" s="10">
        <v>13448.280743477582</v>
      </c>
      <c r="E8" s="10">
        <f t="shared" si="0"/>
        <v>1694.4833736781752</v>
      </c>
      <c r="F8" s="10">
        <f t="shared" si="1"/>
        <v>102.07245084299485</v>
      </c>
      <c r="G8" s="10">
        <f t="shared" si="2"/>
        <v>2151.7249189564131</v>
      </c>
      <c r="H8" s="10">
        <f t="shared" si="3"/>
        <v>3948.2807434775832</v>
      </c>
      <c r="I8" s="10">
        <f t="shared" si="4"/>
        <v>9500</v>
      </c>
      <c r="J8" s="11"/>
      <c r="K8" s="12">
        <v>9500</v>
      </c>
      <c r="L8" s="1"/>
      <c r="M8" s="1"/>
      <c r="N8" s="1"/>
      <c r="O8" s="1"/>
      <c r="P8" s="1"/>
    </row>
    <row r="9" spans="4:16" ht="24.75" customHeight="1" x14ac:dyDescent="0.3">
      <c r="D9" s="10">
        <v>13448.280743477584</v>
      </c>
      <c r="E9" s="10">
        <f t="shared" si="0"/>
        <v>1694.4833736781754</v>
      </c>
      <c r="F9" s="10">
        <f t="shared" si="1"/>
        <v>102.07245084299487</v>
      </c>
      <c r="G9" s="10">
        <f t="shared" si="2"/>
        <v>2151.7249189564136</v>
      </c>
      <c r="H9" s="10">
        <f t="shared" si="3"/>
        <v>3948.2807434775841</v>
      </c>
      <c r="I9" s="10">
        <f t="shared" si="4"/>
        <v>9500</v>
      </c>
      <c r="J9" s="11"/>
      <c r="K9" s="12">
        <v>9500</v>
      </c>
      <c r="L9" s="1"/>
      <c r="M9" s="1"/>
      <c r="N9" s="1"/>
      <c r="O9" s="1"/>
      <c r="P9" s="1"/>
    </row>
    <row r="10" spans="4:16" ht="24.75" customHeight="1" x14ac:dyDescent="0.3">
      <c r="D10" s="10">
        <v>13448.280743477582</v>
      </c>
      <c r="E10" s="10">
        <f t="shared" si="0"/>
        <v>1694.4833736781752</v>
      </c>
      <c r="F10" s="10">
        <f t="shared" si="1"/>
        <v>102.07245084299485</v>
      </c>
      <c r="G10" s="10">
        <f t="shared" si="2"/>
        <v>2151.7249189564131</v>
      </c>
      <c r="H10" s="10">
        <f t="shared" si="3"/>
        <v>3948.2807434775832</v>
      </c>
      <c r="I10" s="10">
        <f t="shared" si="4"/>
        <v>9500</v>
      </c>
      <c r="J10" s="11"/>
      <c r="K10" s="12">
        <v>9500</v>
      </c>
      <c r="L10" s="1"/>
      <c r="M10" s="1"/>
      <c r="N10" s="1"/>
      <c r="O10" s="1"/>
      <c r="P10" s="1"/>
    </row>
    <row r="11" spans="4:16" ht="24.75" customHeight="1" x14ac:dyDescent="0.3">
      <c r="D11" s="10">
        <v>13448.280743477584</v>
      </c>
      <c r="E11" s="10">
        <f t="shared" si="0"/>
        <v>1694.4833736781754</v>
      </c>
      <c r="F11" s="10">
        <f t="shared" si="1"/>
        <v>102.07245084299487</v>
      </c>
      <c r="G11" s="10">
        <f t="shared" si="2"/>
        <v>2151.7249189564136</v>
      </c>
      <c r="H11" s="10">
        <f t="shared" si="3"/>
        <v>3948.2807434775841</v>
      </c>
      <c r="I11" s="10">
        <f t="shared" si="4"/>
        <v>9500</v>
      </c>
      <c r="J11" s="11"/>
      <c r="K11" s="12">
        <v>9500</v>
      </c>
      <c r="L11" s="1"/>
      <c r="M11" s="1"/>
      <c r="N11" s="1"/>
      <c r="O11" s="1"/>
      <c r="P11" s="1"/>
    </row>
    <row r="12" spans="4:16" ht="24.75" customHeight="1" x14ac:dyDescent="0.3">
      <c r="D12" s="10">
        <v>13448.280743477582</v>
      </c>
      <c r="E12" s="10">
        <f t="shared" si="0"/>
        <v>1694.4833736781752</v>
      </c>
      <c r="F12" s="10">
        <f t="shared" si="1"/>
        <v>102.07245084299485</v>
      </c>
      <c r="G12" s="10">
        <f t="shared" si="2"/>
        <v>2151.7249189564131</v>
      </c>
      <c r="H12" s="10">
        <f t="shared" si="3"/>
        <v>3948.2807434775832</v>
      </c>
      <c r="I12" s="10">
        <f t="shared" si="4"/>
        <v>9500</v>
      </c>
      <c r="J12" s="11"/>
      <c r="K12" s="12">
        <v>9500</v>
      </c>
      <c r="L12" s="1"/>
      <c r="M12" s="1"/>
      <c r="N12" s="1"/>
      <c r="O12" s="1"/>
      <c r="P12" s="1"/>
    </row>
    <row r="13" spans="4:16" ht="24.75" customHeight="1" x14ac:dyDescent="0.3">
      <c r="D13" s="10">
        <v>13448.280743477584</v>
      </c>
      <c r="E13" s="10">
        <f t="shared" si="0"/>
        <v>1694.4833736781754</v>
      </c>
      <c r="F13" s="10">
        <f t="shared" si="1"/>
        <v>102.07245084299487</v>
      </c>
      <c r="G13" s="10">
        <f t="shared" si="2"/>
        <v>2151.7249189564136</v>
      </c>
      <c r="H13" s="10">
        <f t="shared" si="3"/>
        <v>3948.2807434775841</v>
      </c>
      <c r="I13" s="10">
        <f t="shared" si="4"/>
        <v>9500</v>
      </c>
      <c r="J13" s="11"/>
      <c r="K13" s="12">
        <v>9500</v>
      </c>
      <c r="L13" s="1"/>
      <c r="M13" s="1"/>
      <c r="N13" s="1"/>
      <c r="O13" s="1"/>
      <c r="P13" s="1"/>
    </row>
    <row r="14" spans="4:16" ht="24.75" customHeight="1" x14ac:dyDescent="0.3">
      <c r="D14" s="10">
        <v>13448.280743477582</v>
      </c>
      <c r="E14" s="10">
        <f t="shared" si="0"/>
        <v>1694.4833736781752</v>
      </c>
      <c r="F14" s="10">
        <f t="shared" si="1"/>
        <v>102.07245084299485</v>
      </c>
      <c r="G14" s="10">
        <f t="shared" si="2"/>
        <v>2151.7249189564131</v>
      </c>
      <c r="H14" s="10">
        <f t="shared" si="3"/>
        <v>3948.2807434775832</v>
      </c>
      <c r="I14" s="10">
        <f t="shared" si="4"/>
        <v>9500</v>
      </c>
      <c r="J14" s="11"/>
      <c r="K14" s="12">
        <v>9500</v>
      </c>
      <c r="L14" s="1"/>
      <c r="M14" s="1"/>
      <c r="N14" s="1"/>
      <c r="O14" s="1"/>
      <c r="P14" s="1"/>
    </row>
    <row r="15" spans="4:16" ht="24.75" customHeight="1" x14ac:dyDescent="0.3">
      <c r="D15" s="10">
        <v>13448.280743477584</v>
      </c>
      <c r="E15" s="10">
        <f t="shared" si="0"/>
        <v>1694.4833736781754</v>
      </c>
      <c r="F15" s="10">
        <f t="shared" si="1"/>
        <v>102.07245084299487</v>
      </c>
      <c r="G15" s="10">
        <f t="shared" si="2"/>
        <v>2151.7249189564136</v>
      </c>
      <c r="H15" s="10">
        <f t="shared" si="3"/>
        <v>3948.2807434775841</v>
      </c>
      <c r="I15" s="10">
        <f t="shared" si="4"/>
        <v>9500</v>
      </c>
      <c r="J15" s="11"/>
      <c r="K15" s="12">
        <v>9500</v>
      </c>
      <c r="L15" s="1"/>
      <c r="M15" s="1"/>
      <c r="N15" s="1"/>
      <c r="O15" s="1"/>
      <c r="P15" s="1"/>
    </row>
    <row r="16" spans="4:16" ht="15.6" x14ac:dyDescent="0.3">
      <c r="D16" s="13"/>
      <c r="E16" s="14"/>
      <c r="F16" s="14"/>
      <c r="G16" s="14"/>
      <c r="H16" s="15"/>
      <c r="I16" s="16">
        <f>SUM(I6:I15)</f>
        <v>95000</v>
      </c>
      <c r="J16" s="11"/>
      <c r="K16" s="17">
        <f>SUM(K6:K15)</f>
        <v>95000</v>
      </c>
      <c r="L16" s="3" t="s">
        <v>1</v>
      </c>
      <c r="M16" s="1"/>
      <c r="N16" s="1"/>
      <c r="O16" s="1"/>
      <c r="P16" s="1"/>
    </row>
    <row r="17" spans="4:16" ht="15.6" x14ac:dyDescent="0.3">
      <c r="D17" s="18"/>
      <c r="E17" s="18"/>
      <c r="F17" s="18"/>
      <c r="G17" s="18"/>
      <c r="H17" s="18"/>
      <c r="I17" s="18"/>
      <c r="J17" s="18"/>
      <c r="K17" s="19">
        <f>I16-K16</f>
        <v>0</v>
      </c>
      <c r="L17" s="3" t="s">
        <v>0</v>
      </c>
      <c r="M17" s="1"/>
      <c r="N17" s="1"/>
      <c r="O17" s="1"/>
      <c r="P17" s="1"/>
    </row>
    <row r="18" spans="4:16" x14ac:dyDescent="0.3"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4:16" x14ac:dyDescent="0.3"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4:16" x14ac:dyDescent="0.3"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4:16" x14ac:dyDescent="0.3"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4:16" x14ac:dyDescent="0.3"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4:16" x14ac:dyDescent="0.3"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4:16" x14ac:dyDescent="0.3"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4:16" x14ac:dyDescent="0.3"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4:16" x14ac:dyDescent="0.3">
      <c r="D26" s="1" t="s">
        <v>9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4:16" x14ac:dyDescent="0.3"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4:16" x14ac:dyDescent="0.3">
      <c r="D28" s="1" t="s">
        <v>8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4:16" x14ac:dyDescent="0.3"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4:16" x14ac:dyDescent="0.3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4:16" x14ac:dyDescent="0.3"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4:16" x14ac:dyDescent="0.3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4:16" x14ac:dyDescent="0.3"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4:16" x14ac:dyDescent="0.3"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4:16" x14ac:dyDescent="0.3"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4:16" x14ac:dyDescent="0.3"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2023-07-10T08:51:36Z</dcterms:modified>
</cp:coreProperties>
</file>